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2585"/>
  </bookViews>
  <sheets>
    <sheet name="Totalen" sheetId="6" r:id="rId1"/>
    <sheet name="Januari" sheetId="2" r:id="rId2"/>
    <sheet name="Februari" sheetId="4" r:id="rId3"/>
    <sheet name="maart" sheetId="5" r:id="rId4"/>
    <sheet name="Totalen_Backup" sheetId="1" r:id="rId5"/>
  </sheets>
  <calcPr calcId="125725"/>
</workbook>
</file>

<file path=xl/calcChain.xml><?xml version="1.0" encoding="utf-8"?>
<calcChain xmlns="http://schemas.openxmlformats.org/spreadsheetml/2006/main">
  <c r="B2" i="6"/>
  <c r="C2"/>
  <c r="D2" s="1"/>
  <c r="F2" s="1"/>
  <c r="B3"/>
  <c r="C3"/>
  <c r="D3" s="1"/>
  <c r="F3" s="1"/>
  <c r="B4"/>
  <c r="C4"/>
  <c r="D4" s="1"/>
  <c r="F4" s="1"/>
  <c r="D5"/>
  <c r="F5" s="1"/>
  <c r="D6"/>
  <c r="F6" s="1"/>
  <c r="D7"/>
  <c r="F7" s="1"/>
  <c r="D8"/>
  <c r="F8" s="1"/>
  <c r="D9"/>
  <c r="F9" s="1"/>
  <c r="D10"/>
  <c r="F10" s="1"/>
  <c r="D11"/>
  <c r="F11" s="1"/>
  <c r="D12"/>
  <c r="F12" s="1"/>
  <c r="D13"/>
  <c r="F13" s="1"/>
  <c r="B15"/>
  <c r="B15" i="1"/>
  <c r="B34" i="2"/>
  <c r="C34" i="4"/>
  <c r="C34" i="2"/>
  <c r="F5" i="1"/>
  <c r="F9"/>
  <c r="F13"/>
  <c r="D5"/>
  <c r="D6"/>
  <c r="F6" s="1"/>
  <c r="D7"/>
  <c r="F7" s="1"/>
  <c r="D8"/>
  <c r="F8" s="1"/>
  <c r="D9"/>
  <c r="D10"/>
  <c r="F10" s="1"/>
  <c r="D11"/>
  <c r="F11" s="1"/>
  <c r="D12"/>
  <c r="F12" s="1"/>
  <c r="D13"/>
  <c r="C4"/>
  <c r="C15" s="1"/>
  <c r="D15" s="1"/>
  <c r="C3"/>
  <c r="C2"/>
  <c r="B5" i="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4"/>
  <c r="B5" i="4"/>
  <c r="B6"/>
  <c r="B7"/>
  <c r="B8"/>
  <c r="B34" s="1"/>
  <c r="B9"/>
  <c r="B10"/>
  <c r="B11"/>
  <c r="B12"/>
  <c r="B13"/>
  <c r="B14"/>
  <c r="B15"/>
  <c r="B16"/>
  <c r="B17"/>
  <c r="B18"/>
  <c r="B19"/>
  <c r="B20"/>
  <c r="B21"/>
  <c r="B4"/>
  <c r="B28" i="2"/>
  <c r="B30"/>
  <c r="B32"/>
  <c r="B3" i="5"/>
  <c r="D3" s="1"/>
  <c r="D3" i="2"/>
  <c r="B3" i="4"/>
  <c r="B3" i="1" s="1"/>
  <c r="D3" s="1"/>
  <c r="F3" s="1"/>
  <c r="C34" i="5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2" i="4"/>
  <c r="B32"/>
  <c r="D31"/>
  <c r="B31"/>
  <c r="D30"/>
  <c r="B30"/>
  <c r="D29"/>
  <c r="B29"/>
  <c r="D28"/>
  <c r="B28"/>
  <c r="D27"/>
  <c r="B27"/>
  <c r="D26"/>
  <c r="B26"/>
  <c r="D25"/>
  <c r="B25"/>
  <c r="D24"/>
  <c r="B24"/>
  <c r="D23"/>
  <c r="B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B2" i="1"/>
  <c r="D2" s="1"/>
  <c r="F2" s="1"/>
  <c r="D5" i="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4"/>
  <c r="F15" i="6" l="1"/>
  <c r="C15"/>
  <c r="D15" s="1"/>
  <c r="B34" i="5"/>
  <c r="B4" i="1"/>
  <c r="D4" s="1"/>
  <c r="F4" s="1"/>
  <c r="F15"/>
  <c r="D3" i="4"/>
  <c r="D34" i="2"/>
  <c r="D34" i="4"/>
  <c r="D34" i="5"/>
</calcChain>
</file>

<file path=xl/sharedStrings.xml><?xml version="1.0" encoding="utf-8"?>
<sst xmlns="http://schemas.openxmlformats.org/spreadsheetml/2006/main" count="55" uniqueCount="23">
  <si>
    <t>Totalen</t>
  </si>
  <si>
    <t>Januari</t>
  </si>
  <si>
    <t>Februari</t>
  </si>
  <si>
    <t>Start</t>
  </si>
  <si>
    <t>Eind</t>
  </si>
  <si>
    <t>prijs p/km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</si>
  <si>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</si>
  <si>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</si>
  <si>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</si>
  <si>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</si>
  <si>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</si>
  <si>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</si>
  <si>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</si>
  <si>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</si>
  <si>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</si>
  <si>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</si>
  <si>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begin</t>
  </si>
  <si>
    <t>eind</t>
  </si>
  <si>
    <t>Gereden</t>
  </si>
  <si>
    <t>Totaal</t>
  </si>
  <si>
    <t>totaal km</t>
  </si>
  <si>
    <t>Totaal €</t>
  </si>
  <si>
    <t>leeg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</si>
</sst>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3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0" borderId="0" xfId="0" applyAlignment="1"/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0" xfId="0" applyNumberFormat="1"/>
    <xf numFmtId="44" fontId="0" fillId="3" borderId="1" xfId="1" applyFont="1" applyFill="1" applyBorder="1"/>
  </cellXfs>
  <cellStyles count="2">
    <cellStyle name="Standaard" xfId="0" builtinId="0"/>
    <cellStyle name="Valuta" xfId="1" builtinId="4"/>
  </cellStyles>
  <dxfs count="2">
    <dxf>
      <fill>
        <patternFill patternType="solid">
          <fgColor indexed="64"/>
          <bgColor theme="8" tint="0.39997558519241921"/>
        </patternFill>
      </fill>
    </dxf>
    <dxf>
      <numFmt numFmtId="34" formatCode="_ &quot;€&quot;\ * #,##0.00_ ;_ &quot;€&quot;\ * \-#,##0.00_ ;_ &quot;€&quot;\ * &quot;-&quot;??_ ;_ @_ 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el2" displayName="Tabel2" ref="A1:F13" totalsRowShown="0" headerRowDxfId="0">
  <autoFilter ref="A1:F13"/>
  <tableColumns count="6">
    <tableColumn id="1" name="Totalen"/>
    <tableColumn id="2" name="Start"/>
    <tableColumn id="3" name="Eind"/>
    <tableColumn id="4" name="totaal km">
      <calculatedColumnFormula>+C2-B2</calculatedColumnFormula>
    </tableColumn>
    <tableColumn id="5" name="leeg"/>
    <tableColumn id="6" name="Totaal €" dataDxfId="1">
      <calculatedColumnFormula>D2*$G$2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15"/>
  <sheetViews>
    <sheetView showGridLines="0" tabSelected="1" workbookViewId="0">
      <selection activeCell="D24" sqref="D24"/>
    </sheetView>
  </sheetViews>
  <sheetFormatPr defaultRowHeight="12.75"/>
  <cols>
    <col min="1" max="1" width="9.875" bestFit="1" customWidth="1"/>
    <col min="2" max="2" width="22" bestFit="1" customWidth="1"/>
    <col min="3" max="3" width="10.5" customWidth="1"/>
    <col min="4" max="4" width="11.75" bestFit="1" customWidth="1"/>
    <col min="5" max="5" width="7" bestFit="1" customWidth="1"/>
    <col min="6" max="6" width="15.125" bestFit="1" customWidth="1"/>
    <col min="8" max="8" width="17.75" customWidth="1"/>
  </cols>
  <sheetData>
    <row r="1" spans="1:7">
      <c r="A1" t="s">
        <v>0</v>
      </c>
      <c r="B1" t="s">
        <v>3</v>
      </c>
      <c r="C1" t="s">
        <v>4</v>
      </c>
      <c r="D1" t="s">
        <v>20</v>
      </c>
      <c r="E1" t="s">
        <v>22</v>
      </c>
      <c r="F1" t="s">
        <v>21</v>
      </c>
      <c r="G1" s="1" t="s">
        <v>5</v>
      </c>
    </row>
    <row r="2" spans="1:7">
      <c r="A2" t="s">
        <v>1</v>
      </c>
      <c r="B2">
        <f>+Januari!B3</f>
        <v>1213</v>
      </c>
      <c r="C2">
        <f>MAX(Januari!C3:C32)</f>
        <v>1642</v>
      </c>
      <c r="D2">
        <f>+C2-B2</f>
        <v>429</v>
      </c>
      <c r="F2">
        <f>D2*$G$2</f>
        <v>210.21</v>
      </c>
      <c r="G2" s="7">
        <v>0.49</v>
      </c>
    </row>
    <row r="3" spans="1:7">
      <c r="A3" t="s">
        <v>2</v>
      </c>
      <c r="B3">
        <f>+Februari!B3</f>
        <v>1642</v>
      </c>
      <c r="C3">
        <f>MAX(Februari!C3:C32)</f>
        <v>1703</v>
      </c>
      <c r="D3">
        <f t="shared" ref="D3:D13" si="0">+C3-B3</f>
        <v>61</v>
      </c>
      <c r="F3">
        <f t="shared" ref="F3:F13" si="1">D3*$G$2</f>
        <v>29.89</v>
      </c>
    </row>
    <row r="4" spans="1:7">
      <c r="A4" t="s">
        <v>6</v>
      </c>
      <c r="B4">
        <f>+maart!B3</f>
        <v>1703</v>
      </c>
      <c r="C4">
        <f>MAX(maart!C3:C32)</f>
        <v>1810</v>
      </c>
      <c r="D4">
        <f t="shared" si="0"/>
        <v>107</v>
      </c>
      <c r="F4">
        <f t="shared" si="1"/>
        <v>52.43</v>
      </c>
    </row>
    <row r="5" spans="1:7">
      <c r="A5" t="s">
        <v>7</v>
      </c>
      <c r="D5">
        <f t="shared" si="0"/>
        <v>0</v>
      </c>
      <c r="F5">
        <f t="shared" si="1"/>
        <v>0</v>
      </c>
    </row>
    <row r="6" spans="1:7">
      <c r="A6" t="s">
        <v>8</v>
      </c>
      <c r="D6">
        <f t="shared" si="0"/>
        <v>0</v>
      </c>
      <c r="F6">
        <f t="shared" si="1"/>
        <v>0</v>
      </c>
    </row>
    <row r="7" spans="1:7">
      <c r="A7" t="s">
        <v>9</v>
      </c>
      <c r="D7">
        <f t="shared" si="0"/>
        <v>0</v>
      </c>
      <c r="F7">
        <f t="shared" si="1"/>
        <v>0</v>
      </c>
    </row>
    <row r="8" spans="1:7">
      <c r="A8" t="s">
        <v>10</v>
      </c>
      <c r="D8">
        <f t="shared" si="0"/>
        <v>0</v>
      </c>
      <c r="F8">
        <f t="shared" si="1"/>
        <v>0</v>
      </c>
    </row>
    <row r="9" spans="1:7">
      <c r="A9" t="s">
        <v>11</v>
      </c>
      <c r="D9">
        <f t="shared" si="0"/>
        <v>0</v>
      </c>
      <c r="F9">
        <f t="shared" si="1"/>
        <v>0</v>
      </c>
    </row>
    <row r="10" spans="1:7">
      <c r="A10" t="s">
        <v>12</v>
      </c>
      <c r="D10">
        <f t="shared" si="0"/>
        <v>0</v>
      </c>
      <c r="F10">
        <f t="shared" si="1"/>
        <v>0</v>
      </c>
    </row>
    <row r="11" spans="1:7">
      <c r="A11" t="s">
        <v>13</v>
      </c>
      <c r="D11">
        <f t="shared" si="0"/>
        <v>0</v>
      </c>
      <c r="F11">
        <f t="shared" si="1"/>
        <v>0</v>
      </c>
    </row>
    <row r="12" spans="1:7">
      <c r="A12" t="s">
        <v>14</v>
      </c>
      <c r="D12">
        <f t="shared" si="0"/>
        <v>0</v>
      </c>
      <c r="F12">
        <f t="shared" si="1"/>
        <v>0</v>
      </c>
    </row>
    <row r="13" spans="1:7">
      <c r="A13" t="s">
        <v>15</v>
      </c>
      <c r="D13">
        <f t="shared" si="0"/>
        <v>0</v>
      </c>
      <c r="F13">
        <f t="shared" si="1"/>
        <v>0</v>
      </c>
    </row>
    <row r="15" spans="1:7">
      <c r="A15" t="s">
        <v>19</v>
      </c>
      <c r="B15">
        <f>SMALL(B2:B13,COUNTIF(B2:B13,"&lt;=0")+1)</f>
        <v>1213</v>
      </c>
      <c r="C15">
        <f>MAX(C2:C14)</f>
        <v>1810</v>
      </c>
      <c r="D15">
        <f>+C15-B15</f>
        <v>597</v>
      </c>
      <c r="F15" s="6">
        <f>SUM(F2:F14)</f>
        <v>292.53000000000003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34"/>
  <sheetViews>
    <sheetView showZeros="0" workbookViewId="0">
      <selection activeCell="B34" sqref="B34"/>
    </sheetView>
  </sheetViews>
  <sheetFormatPr defaultRowHeight="12.75"/>
  <cols>
    <col min="1" max="1" width="9.625" bestFit="1" customWidth="1"/>
    <col min="6" max="6" width="9.75" bestFit="1" customWidth="1"/>
  </cols>
  <sheetData>
    <row r="1" spans="1:4">
      <c r="A1" s="2"/>
      <c r="B1" s="2"/>
      <c r="C1" s="2"/>
      <c r="D1" s="2"/>
    </row>
    <row r="2" spans="1:4">
      <c r="A2" s="4" t="s">
        <v>1</v>
      </c>
      <c r="B2" s="5" t="s">
        <v>16</v>
      </c>
      <c r="C2" s="5" t="s">
        <v>17</v>
      </c>
      <c r="D2" s="5" t="s">
        <v>18</v>
      </c>
    </row>
    <row r="3" spans="1:4">
      <c r="A3" s="3">
        <v>41640</v>
      </c>
      <c r="B3">
        <v>1213</v>
      </c>
      <c r="C3">
        <v>1217</v>
      </c>
      <c r="D3">
        <f>IF(C3&lt;&gt;"",+C3-B3,"")</f>
        <v>4</v>
      </c>
    </row>
    <row r="4" spans="1:4">
      <c r="A4" s="3">
        <v>41641</v>
      </c>
      <c r="B4">
        <f>C3</f>
        <v>1217</v>
      </c>
      <c r="C4">
        <v>1220</v>
      </c>
      <c r="D4">
        <f>IF(C4&lt;&gt;"",+C4-B4,"")</f>
        <v>3</v>
      </c>
    </row>
    <row r="5" spans="1:4">
      <c r="A5" s="3">
        <v>41642</v>
      </c>
      <c r="B5">
        <f t="shared" ref="B5:B32" si="0">C4</f>
        <v>1220</v>
      </c>
      <c r="C5">
        <v>1226</v>
      </c>
      <c r="D5">
        <f t="shared" ref="D5:D32" si="1">IF(C5&lt;&gt;"",+C5-B5,"")</f>
        <v>6</v>
      </c>
    </row>
    <row r="6" spans="1:4">
      <c r="A6" s="3">
        <v>41643</v>
      </c>
      <c r="B6">
        <f t="shared" si="0"/>
        <v>1226</v>
      </c>
      <c r="C6">
        <v>1241</v>
      </c>
      <c r="D6">
        <f t="shared" si="1"/>
        <v>15</v>
      </c>
    </row>
    <row r="7" spans="1:4">
      <c r="A7" s="3">
        <v>41644</v>
      </c>
      <c r="B7">
        <f t="shared" si="0"/>
        <v>1241</v>
      </c>
      <c r="C7">
        <v>1245</v>
      </c>
      <c r="D7">
        <f t="shared" si="1"/>
        <v>4</v>
      </c>
    </row>
    <row r="8" spans="1:4">
      <c r="A8" s="3">
        <v>41645</v>
      </c>
      <c r="B8">
        <f t="shared" si="0"/>
        <v>1245</v>
      </c>
      <c r="C8">
        <v>1258</v>
      </c>
      <c r="D8">
        <f t="shared" si="1"/>
        <v>13</v>
      </c>
    </row>
    <row r="9" spans="1:4">
      <c r="A9" s="3">
        <v>41646</v>
      </c>
      <c r="B9">
        <f t="shared" si="0"/>
        <v>1258</v>
      </c>
      <c r="C9">
        <v>1269</v>
      </c>
      <c r="D9">
        <f t="shared" si="1"/>
        <v>11</v>
      </c>
    </row>
    <row r="10" spans="1:4">
      <c r="A10" s="3">
        <v>41647</v>
      </c>
      <c r="B10">
        <f t="shared" si="0"/>
        <v>1269</v>
      </c>
      <c r="C10">
        <v>1284</v>
      </c>
      <c r="D10">
        <f t="shared" si="1"/>
        <v>15</v>
      </c>
    </row>
    <row r="11" spans="1:4">
      <c r="A11" s="3">
        <v>41648</v>
      </c>
      <c r="B11">
        <f t="shared" si="0"/>
        <v>1284</v>
      </c>
      <c r="C11">
        <v>1294</v>
      </c>
      <c r="D11">
        <f t="shared" si="1"/>
        <v>10</v>
      </c>
    </row>
    <row r="12" spans="1:4">
      <c r="A12" s="3">
        <v>41649</v>
      </c>
      <c r="B12">
        <f t="shared" si="0"/>
        <v>1294</v>
      </c>
      <c r="C12">
        <v>1296</v>
      </c>
      <c r="D12">
        <f t="shared" si="1"/>
        <v>2</v>
      </c>
    </row>
    <row r="13" spans="1:4">
      <c r="A13" s="3">
        <v>41650</v>
      </c>
      <c r="B13">
        <f t="shared" si="0"/>
        <v>1296</v>
      </c>
      <c r="C13">
        <v>1312</v>
      </c>
      <c r="D13">
        <f t="shared" si="1"/>
        <v>16</v>
      </c>
    </row>
    <row r="14" spans="1:4">
      <c r="A14" s="3">
        <v>41651</v>
      </c>
      <c r="B14">
        <f t="shared" si="0"/>
        <v>1312</v>
      </c>
      <c r="C14">
        <v>1412</v>
      </c>
      <c r="D14">
        <f t="shared" si="1"/>
        <v>100</v>
      </c>
    </row>
    <row r="15" spans="1:4">
      <c r="A15" s="3">
        <v>41652</v>
      </c>
      <c r="B15">
        <f t="shared" si="0"/>
        <v>1412</v>
      </c>
      <c r="C15">
        <v>1450</v>
      </c>
      <c r="D15">
        <f t="shared" si="1"/>
        <v>38</v>
      </c>
    </row>
    <row r="16" spans="1:4">
      <c r="A16" s="3">
        <v>41653</v>
      </c>
      <c r="B16">
        <f t="shared" si="0"/>
        <v>1450</v>
      </c>
      <c r="C16">
        <v>1469</v>
      </c>
      <c r="D16">
        <f t="shared" si="1"/>
        <v>19</v>
      </c>
    </row>
    <row r="17" spans="1:4">
      <c r="A17" s="3">
        <v>41654</v>
      </c>
      <c r="B17">
        <f t="shared" si="0"/>
        <v>1469</v>
      </c>
      <c r="C17">
        <v>1472</v>
      </c>
      <c r="D17">
        <f t="shared" si="1"/>
        <v>3</v>
      </c>
    </row>
    <row r="18" spans="1:4">
      <c r="A18" s="3">
        <v>41655</v>
      </c>
      <c r="B18">
        <f t="shared" si="0"/>
        <v>1472</v>
      </c>
      <c r="C18">
        <v>1481</v>
      </c>
      <c r="D18">
        <f t="shared" si="1"/>
        <v>9</v>
      </c>
    </row>
    <row r="19" spans="1:4">
      <c r="A19" s="3">
        <v>41656</v>
      </c>
      <c r="B19">
        <f t="shared" si="0"/>
        <v>1481</v>
      </c>
      <c r="C19">
        <v>1486</v>
      </c>
      <c r="D19">
        <f t="shared" si="1"/>
        <v>5</v>
      </c>
    </row>
    <row r="20" spans="1:4">
      <c r="A20" s="3">
        <v>41657</v>
      </c>
      <c r="B20">
        <f t="shared" si="0"/>
        <v>1486</v>
      </c>
      <c r="C20">
        <v>1495</v>
      </c>
      <c r="D20">
        <f t="shared" si="1"/>
        <v>9</v>
      </c>
    </row>
    <row r="21" spans="1:4">
      <c r="A21" s="3">
        <v>41658</v>
      </c>
      <c r="B21">
        <f t="shared" si="0"/>
        <v>1495</v>
      </c>
      <c r="C21">
        <v>1510</v>
      </c>
      <c r="D21">
        <f t="shared" si="1"/>
        <v>15</v>
      </c>
    </row>
    <row r="22" spans="1:4">
      <c r="A22" s="3">
        <v>41659</v>
      </c>
      <c r="B22">
        <f t="shared" si="0"/>
        <v>1510</v>
      </c>
      <c r="C22">
        <v>1552</v>
      </c>
      <c r="D22">
        <f t="shared" si="1"/>
        <v>42</v>
      </c>
    </row>
    <row r="23" spans="1:4">
      <c r="A23" s="3">
        <v>41660</v>
      </c>
      <c r="B23">
        <f t="shared" si="0"/>
        <v>1552</v>
      </c>
      <c r="C23">
        <v>1556</v>
      </c>
      <c r="D23">
        <f t="shared" si="1"/>
        <v>4</v>
      </c>
    </row>
    <row r="24" spans="1:4">
      <c r="A24" s="3">
        <v>41661</v>
      </c>
      <c r="B24">
        <f t="shared" si="0"/>
        <v>1556</v>
      </c>
      <c r="C24">
        <v>1558</v>
      </c>
      <c r="D24">
        <f t="shared" si="1"/>
        <v>2</v>
      </c>
    </row>
    <row r="25" spans="1:4">
      <c r="A25" s="3">
        <v>41662</v>
      </c>
      <c r="B25">
        <f t="shared" si="0"/>
        <v>1558</v>
      </c>
      <c r="C25">
        <v>1602</v>
      </c>
      <c r="D25">
        <f t="shared" si="1"/>
        <v>44</v>
      </c>
    </row>
    <row r="26" spans="1:4">
      <c r="A26" s="3">
        <v>41663</v>
      </c>
      <c r="B26">
        <f t="shared" si="0"/>
        <v>1602</v>
      </c>
      <c r="C26">
        <v>1610</v>
      </c>
      <c r="D26">
        <f t="shared" si="1"/>
        <v>8</v>
      </c>
    </row>
    <row r="27" spans="1:4">
      <c r="A27" s="3">
        <v>41664</v>
      </c>
      <c r="D27" t="str">
        <f t="shared" si="1"/>
        <v/>
      </c>
    </row>
    <row r="28" spans="1:4">
      <c r="A28" s="3">
        <v>41665</v>
      </c>
      <c r="B28">
        <f t="shared" si="0"/>
        <v>0</v>
      </c>
      <c r="D28" t="str">
        <f t="shared" si="1"/>
        <v/>
      </c>
    </row>
    <row r="29" spans="1:4">
      <c r="A29" s="3">
        <v>41666</v>
      </c>
      <c r="B29">
        <v>1610</v>
      </c>
      <c r="C29">
        <v>1625</v>
      </c>
      <c r="D29">
        <f t="shared" si="1"/>
        <v>15</v>
      </c>
    </row>
    <row r="30" spans="1:4">
      <c r="A30" s="3">
        <v>41667</v>
      </c>
      <c r="B30">
        <f t="shared" si="0"/>
        <v>1625</v>
      </c>
      <c r="C30">
        <v>1640</v>
      </c>
      <c r="D30">
        <f t="shared" si="1"/>
        <v>15</v>
      </c>
    </row>
    <row r="31" spans="1:4">
      <c r="A31" s="3">
        <v>41668</v>
      </c>
      <c r="B31">
        <v>1640</v>
      </c>
      <c r="C31">
        <v>1642</v>
      </c>
      <c r="D31">
        <f t="shared" si="1"/>
        <v>2</v>
      </c>
    </row>
    <row r="32" spans="1:4">
      <c r="A32" s="3">
        <v>41669</v>
      </c>
      <c r="B32">
        <f t="shared" si="0"/>
        <v>1642</v>
      </c>
      <c r="D32" t="str">
        <f t="shared" si="1"/>
        <v/>
      </c>
    </row>
    <row r="34" spans="1:4">
      <c r="A34" t="s">
        <v>19</v>
      </c>
      <c r="B34">
        <f>SMALL(B3:B32,COUNTIF(B3:B32,"&lt;=0")+1)</f>
        <v>1213</v>
      </c>
      <c r="C34">
        <f>MAX(C3:C32)</f>
        <v>1642</v>
      </c>
      <c r="D34">
        <f>SUM(D4:D33)</f>
        <v>425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34"/>
  <sheetViews>
    <sheetView showZeros="0" workbookViewId="0">
      <selection activeCell="C8" sqref="C8"/>
    </sheetView>
  </sheetViews>
  <sheetFormatPr defaultRowHeight="12.75"/>
  <cols>
    <col min="1" max="1" width="9.625" bestFit="1" customWidth="1"/>
  </cols>
  <sheetData>
    <row r="1" spans="1:4">
      <c r="A1" s="2"/>
      <c r="B1" s="2"/>
      <c r="C1" s="2"/>
      <c r="D1" s="2"/>
    </row>
    <row r="2" spans="1:4">
      <c r="A2" s="4" t="s">
        <v>2</v>
      </c>
      <c r="B2" s="5" t="s">
        <v>16</v>
      </c>
      <c r="C2" s="5" t="s">
        <v>17</v>
      </c>
      <c r="D2" s="5" t="s">
        <v>18</v>
      </c>
    </row>
    <row r="3" spans="1:4">
      <c r="A3" s="3">
        <v>41640</v>
      </c>
      <c r="B3">
        <f>MAX(Januari!C3:C32)</f>
        <v>1642</v>
      </c>
      <c r="C3">
        <v>1652</v>
      </c>
      <c r="D3">
        <f>IF(C3&lt;&gt;"",+C3-B3,"")</f>
        <v>10</v>
      </c>
    </row>
    <row r="4" spans="1:4">
      <c r="A4" s="3">
        <v>41641</v>
      </c>
      <c r="B4">
        <f>+C3</f>
        <v>1652</v>
      </c>
      <c r="C4">
        <v>1662</v>
      </c>
      <c r="D4">
        <f>IF(C4&lt;&gt;"",+C4-B4,"")</f>
        <v>10</v>
      </c>
    </row>
    <row r="5" spans="1:4">
      <c r="A5" s="3">
        <v>41642</v>
      </c>
      <c r="B5">
        <f t="shared" ref="B5:B21" si="0">+C4</f>
        <v>1662</v>
      </c>
      <c r="C5">
        <v>1670</v>
      </c>
      <c r="D5">
        <f t="shared" ref="D5:D32" si="1">IF(C5&lt;&gt;"",+C5-B5,"")</f>
        <v>8</v>
      </c>
    </row>
    <row r="6" spans="1:4">
      <c r="A6" s="3">
        <v>41643</v>
      </c>
      <c r="B6">
        <f t="shared" si="0"/>
        <v>1670</v>
      </c>
      <c r="C6">
        <v>1685</v>
      </c>
      <c r="D6">
        <f t="shared" si="1"/>
        <v>15</v>
      </c>
    </row>
    <row r="7" spans="1:4">
      <c r="A7" s="3">
        <v>41644</v>
      </c>
      <c r="B7">
        <f t="shared" si="0"/>
        <v>1685</v>
      </c>
      <c r="C7">
        <v>1703</v>
      </c>
      <c r="D7">
        <f t="shared" si="1"/>
        <v>18</v>
      </c>
    </row>
    <row r="8" spans="1:4">
      <c r="A8" s="3">
        <v>41645</v>
      </c>
      <c r="B8">
        <f t="shared" si="0"/>
        <v>1703</v>
      </c>
      <c r="D8" t="str">
        <f t="shared" si="1"/>
        <v/>
      </c>
    </row>
    <row r="9" spans="1:4">
      <c r="A9" s="3">
        <v>41646</v>
      </c>
      <c r="B9">
        <f t="shared" si="0"/>
        <v>0</v>
      </c>
      <c r="D9" t="str">
        <f t="shared" si="1"/>
        <v/>
      </c>
    </row>
    <row r="10" spans="1:4">
      <c r="A10" s="3">
        <v>41647</v>
      </c>
      <c r="B10">
        <f t="shared" si="0"/>
        <v>0</v>
      </c>
      <c r="D10" t="str">
        <f t="shared" si="1"/>
        <v/>
      </c>
    </row>
    <row r="11" spans="1:4">
      <c r="A11" s="3">
        <v>41648</v>
      </c>
      <c r="B11">
        <f t="shared" si="0"/>
        <v>0</v>
      </c>
      <c r="D11" t="str">
        <f t="shared" si="1"/>
        <v/>
      </c>
    </row>
    <row r="12" spans="1:4">
      <c r="A12" s="3">
        <v>41649</v>
      </c>
      <c r="B12">
        <f t="shared" si="0"/>
        <v>0</v>
      </c>
      <c r="D12" t="str">
        <f t="shared" si="1"/>
        <v/>
      </c>
    </row>
    <row r="13" spans="1:4">
      <c r="A13" s="3">
        <v>41650</v>
      </c>
      <c r="B13">
        <f t="shared" si="0"/>
        <v>0</v>
      </c>
      <c r="D13" t="str">
        <f t="shared" si="1"/>
        <v/>
      </c>
    </row>
    <row r="14" spans="1:4">
      <c r="A14" s="3">
        <v>41651</v>
      </c>
      <c r="B14">
        <f t="shared" si="0"/>
        <v>0</v>
      </c>
      <c r="D14" t="str">
        <f t="shared" si="1"/>
        <v/>
      </c>
    </row>
    <row r="15" spans="1:4">
      <c r="A15" s="3">
        <v>41652</v>
      </c>
      <c r="B15">
        <f t="shared" si="0"/>
        <v>0</v>
      </c>
      <c r="D15" t="str">
        <f t="shared" si="1"/>
        <v/>
      </c>
    </row>
    <row r="16" spans="1:4">
      <c r="A16" s="3">
        <v>41653</v>
      </c>
      <c r="B16">
        <f t="shared" si="0"/>
        <v>0</v>
      </c>
      <c r="D16" t="str">
        <f t="shared" si="1"/>
        <v/>
      </c>
    </row>
    <row r="17" spans="1:4">
      <c r="A17" s="3">
        <v>41654</v>
      </c>
      <c r="B17">
        <f t="shared" si="0"/>
        <v>0</v>
      </c>
      <c r="D17" t="str">
        <f t="shared" si="1"/>
        <v/>
      </c>
    </row>
    <row r="18" spans="1:4">
      <c r="A18" s="3">
        <v>41655</v>
      </c>
      <c r="B18">
        <f t="shared" si="0"/>
        <v>0</v>
      </c>
      <c r="D18" t="str">
        <f t="shared" si="1"/>
        <v/>
      </c>
    </row>
    <row r="19" spans="1:4">
      <c r="A19" s="3">
        <v>41656</v>
      </c>
      <c r="B19">
        <f t="shared" si="0"/>
        <v>0</v>
      </c>
      <c r="D19" t="str">
        <f t="shared" si="1"/>
        <v/>
      </c>
    </row>
    <row r="20" spans="1:4">
      <c r="A20" s="3">
        <v>41657</v>
      </c>
      <c r="B20">
        <f t="shared" si="0"/>
        <v>0</v>
      </c>
      <c r="D20" t="str">
        <f t="shared" si="1"/>
        <v/>
      </c>
    </row>
    <row r="21" spans="1:4">
      <c r="A21" s="3">
        <v>41658</v>
      </c>
      <c r="B21">
        <f t="shared" si="0"/>
        <v>0</v>
      </c>
      <c r="D21" t="str">
        <f t="shared" si="1"/>
        <v/>
      </c>
    </row>
    <row r="22" spans="1:4">
      <c r="A22" s="3">
        <v>41659</v>
      </c>
      <c r="D22" t="str">
        <f t="shared" si="1"/>
        <v/>
      </c>
    </row>
    <row r="23" spans="1:4">
      <c r="A23" s="3">
        <v>41660</v>
      </c>
      <c r="B23">
        <f t="shared" ref="B5:B32" si="2">C22</f>
        <v>0</v>
      </c>
      <c r="D23" t="str">
        <f t="shared" si="1"/>
        <v/>
      </c>
    </row>
    <row r="24" spans="1:4">
      <c r="A24" s="3">
        <v>41661</v>
      </c>
      <c r="B24">
        <f t="shared" si="2"/>
        <v>0</v>
      </c>
      <c r="D24" t="str">
        <f t="shared" si="1"/>
        <v/>
      </c>
    </row>
    <row r="25" spans="1:4">
      <c r="A25" s="3">
        <v>41662</v>
      </c>
      <c r="B25">
        <f t="shared" si="2"/>
        <v>0</v>
      </c>
      <c r="D25" t="str">
        <f t="shared" si="1"/>
        <v/>
      </c>
    </row>
    <row r="26" spans="1:4">
      <c r="A26" s="3">
        <v>41663</v>
      </c>
      <c r="B26">
        <f t="shared" si="2"/>
        <v>0</v>
      </c>
      <c r="D26" t="str">
        <f t="shared" si="1"/>
        <v/>
      </c>
    </row>
    <row r="27" spans="1:4">
      <c r="A27" s="3">
        <v>41664</v>
      </c>
      <c r="B27">
        <f t="shared" si="2"/>
        <v>0</v>
      </c>
      <c r="D27" t="str">
        <f t="shared" si="1"/>
        <v/>
      </c>
    </row>
    <row r="28" spans="1:4">
      <c r="A28" s="3">
        <v>41665</v>
      </c>
      <c r="B28">
        <f t="shared" si="2"/>
        <v>0</v>
      </c>
      <c r="D28" t="str">
        <f t="shared" si="1"/>
        <v/>
      </c>
    </row>
    <row r="29" spans="1:4">
      <c r="A29" s="3">
        <v>41666</v>
      </c>
      <c r="B29">
        <f t="shared" si="2"/>
        <v>0</v>
      </c>
      <c r="D29" t="str">
        <f t="shared" si="1"/>
        <v/>
      </c>
    </row>
    <row r="30" spans="1:4">
      <c r="A30" s="3">
        <v>41667</v>
      </c>
      <c r="B30">
        <f t="shared" si="2"/>
        <v>0</v>
      </c>
      <c r="D30" t="str">
        <f t="shared" si="1"/>
        <v/>
      </c>
    </row>
    <row r="31" spans="1:4">
      <c r="A31" s="3">
        <v>41668</v>
      </c>
      <c r="B31">
        <f t="shared" si="2"/>
        <v>0</v>
      </c>
      <c r="D31" t="str">
        <f t="shared" si="1"/>
        <v/>
      </c>
    </row>
    <row r="32" spans="1:4">
      <c r="A32" s="3">
        <v>41669</v>
      </c>
      <c r="B32">
        <f t="shared" si="2"/>
        <v>0</v>
      </c>
      <c r="D32" t="str">
        <f t="shared" si="1"/>
        <v/>
      </c>
    </row>
    <row r="34" spans="1:4">
      <c r="A34" t="s">
        <v>19</v>
      </c>
      <c r="B34">
        <f>SMALL(B3:B32,COUNTIF(B3:B32,"&lt;=0")+1)</f>
        <v>1642</v>
      </c>
      <c r="C34">
        <f>MAX(C3:C32)</f>
        <v>1703</v>
      </c>
      <c r="D34">
        <f>SUM(D4:D33)</f>
        <v>51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D34"/>
  <sheetViews>
    <sheetView showZeros="0" topLeftCell="A7" workbookViewId="0">
      <selection activeCell="C11" sqref="C11"/>
    </sheetView>
  </sheetViews>
  <sheetFormatPr defaultRowHeight="12.75"/>
  <cols>
    <col min="1" max="1" width="9.625" bestFit="1" customWidth="1"/>
  </cols>
  <sheetData>
    <row r="1" spans="1:4">
      <c r="A1" s="2"/>
      <c r="B1" s="2"/>
      <c r="C1" s="2"/>
      <c r="D1" s="2"/>
    </row>
    <row r="2" spans="1:4">
      <c r="A2" s="4" t="s">
        <v>6</v>
      </c>
      <c r="B2" s="5" t="s">
        <v>16</v>
      </c>
      <c r="C2" s="5" t="s">
        <v>17</v>
      </c>
      <c r="D2" s="5" t="s">
        <v>18</v>
      </c>
    </row>
    <row r="3" spans="1:4">
      <c r="A3" s="3">
        <v>41640</v>
      </c>
      <c r="B3">
        <f>MAX(Februari!C3:C32)</f>
        <v>1703</v>
      </c>
      <c r="C3">
        <v>1730</v>
      </c>
      <c r="D3">
        <f>+C3-B3</f>
        <v>27</v>
      </c>
    </row>
    <row r="4" spans="1:4">
      <c r="A4" s="3">
        <v>41641</v>
      </c>
      <c r="B4">
        <f>+C3</f>
        <v>1730</v>
      </c>
      <c r="C4">
        <v>1735</v>
      </c>
      <c r="D4">
        <f>IF(C4&lt;&gt;"",+C4-B4,"")</f>
        <v>5</v>
      </c>
    </row>
    <row r="5" spans="1:4">
      <c r="A5" s="3">
        <v>41642</v>
      </c>
      <c r="B5">
        <f t="shared" ref="B5:B32" si="0">+C4</f>
        <v>1735</v>
      </c>
      <c r="C5">
        <v>1742</v>
      </c>
      <c r="D5">
        <f t="shared" ref="D5:D32" si="1">IF(C5&lt;&gt;"",+C5-B5,"")</f>
        <v>7</v>
      </c>
    </row>
    <row r="6" spans="1:4">
      <c r="A6" s="3">
        <v>41643</v>
      </c>
      <c r="B6">
        <f t="shared" si="0"/>
        <v>1742</v>
      </c>
      <c r="C6">
        <v>1753</v>
      </c>
      <c r="D6">
        <f t="shared" si="1"/>
        <v>11</v>
      </c>
    </row>
    <row r="7" spans="1:4">
      <c r="A7" s="3">
        <v>41644</v>
      </c>
      <c r="B7">
        <f t="shared" si="0"/>
        <v>1753</v>
      </c>
      <c r="C7">
        <v>1770</v>
      </c>
      <c r="D7">
        <f t="shared" si="1"/>
        <v>17</v>
      </c>
    </row>
    <row r="8" spans="1:4">
      <c r="A8" s="3">
        <v>41645</v>
      </c>
      <c r="B8">
        <f t="shared" si="0"/>
        <v>1770</v>
      </c>
      <c r="C8">
        <v>1775</v>
      </c>
      <c r="D8">
        <f t="shared" si="1"/>
        <v>5</v>
      </c>
    </row>
    <row r="9" spans="1:4">
      <c r="A9" s="3">
        <v>41646</v>
      </c>
      <c r="B9">
        <f t="shared" si="0"/>
        <v>1775</v>
      </c>
      <c r="C9">
        <v>1785</v>
      </c>
      <c r="D9">
        <f t="shared" si="1"/>
        <v>10</v>
      </c>
    </row>
    <row r="10" spans="1:4">
      <c r="A10" s="3">
        <v>41647</v>
      </c>
      <c r="B10">
        <f t="shared" si="0"/>
        <v>1785</v>
      </c>
      <c r="C10">
        <v>1810</v>
      </c>
      <c r="D10">
        <f t="shared" si="1"/>
        <v>25</v>
      </c>
    </row>
    <row r="11" spans="1:4">
      <c r="A11" s="3">
        <v>41648</v>
      </c>
      <c r="B11">
        <f t="shared" si="0"/>
        <v>1810</v>
      </c>
      <c r="D11" t="str">
        <f t="shared" si="1"/>
        <v/>
      </c>
    </row>
    <row r="12" spans="1:4">
      <c r="A12" s="3">
        <v>41649</v>
      </c>
      <c r="B12">
        <f t="shared" si="0"/>
        <v>0</v>
      </c>
      <c r="D12" t="str">
        <f t="shared" si="1"/>
        <v/>
      </c>
    </row>
    <row r="13" spans="1:4">
      <c r="A13" s="3">
        <v>41650</v>
      </c>
      <c r="B13">
        <f t="shared" si="0"/>
        <v>0</v>
      </c>
      <c r="D13" t="str">
        <f t="shared" si="1"/>
        <v/>
      </c>
    </row>
    <row r="14" spans="1:4">
      <c r="A14" s="3">
        <v>41651</v>
      </c>
      <c r="B14">
        <f t="shared" si="0"/>
        <v>0</v>
      </c>
      <c r="D14" t="str">
        <f t="shared" si="1"/>
        <v/>
      </c>
    </row>
    <row r="15" spans="1:4">
      <c r="A15" s="3">
        <v>41652</v>
      </c>
      <c r="B15">
        <f t="shared" si="0"/>
        <v>0</v>
      </c>
      <c r="D15" t="str">
        <f t="shared" si="1"/>
        <v/>
      </c>
    </row>
    <row r="16" spans="1:4">
      <c r="A16" s="3">
        <v>41653</v>
      </c>
      <c r="B16">
        <f t="shared" si="0"/>
        <v>0</v>
      </c>
      <c r="D16" t="str">
        <f t="shared" si="1"/>
        <v/>
      </c>
    </row>
    <row r="17" spans="1:4">
      <c r="A17" s="3">
        <v>41654</v>
      </c>
      <c r="B17">
        <f t="shared" si="0"/>
        <v>0</v>
      </c>
      <c r="D17" t="str">
        <f t="shared" si="1"/>
        <v/>
      </c>
    </row>
    <row r="18" spans="1:4">
      <c r="A18" s="3">
        <v>41655</v>
      </c>
      <c r="B18">
        <f t="shared" si="0"/>
        <v>0</v>
      </c>
      <c r="D18" t="str">
        <f t="shared" si="1"/>
        <v/>
      </c>
    </row>
    <row r="19" spans="1:4">
      <c r="A19" s="3">
        <v>41656</v>
      </c>
      <c r="B19">
        <f t="shared" si="0"/>
        <v>0</v>
      </c>
      <c r="D19" t="str">
        <f t="shared" si="1"/>
        <v/>
      </c>
    </row>
    <row r="20" spans="1:4">
      <c r="A20" s="3">
        <v>41657</v>
      </c>
      <c r="B20">
        <f t="shared" si="0"/>
        <v>0</v>
      </c>
      <c r="D20" t="str">
        <f t="shared" si="1"/>
        <v/>
      </c>
    </row>
    <row r="21" spans="1:4">
      <c r="A21" s="3">
        <v>41658</v>
      </c>
      <c r="B21">
        <f t="shared" si="0"/>
        <v>0</v>
      </c>
      <c r="D21" t="str">
        <f t="shared" si="1"/>
        <v/>
      </c>
    </row>
    <row r="22" spans="1:4">
      <c r="A22" s="3">
        <v>41659</v>
      </c>
      <c r="B22">
        <f t="shared" si="0"/>
        <v>0</v>
      </c>
      <c r="D22" t="str">
        <f t="shared" si="1"/>
        <v/>
      </c>
    </row>
    <row r="23" spans="1:4">
      <c r="A23" s="3">
        <v>41660</v>
      </c>
      <c r="B23">
        <f t="shared" si="0"/>
        <v>0</v>
      </c>
      <c r="D23" t="str">
        <f t="shared" si="1"/>
        <v/>
      </c>
    </row>
    <row r="24" spans="1:4">
      <c r="A24" s="3">
        <v>41661</v>
      </c>
      <c r="B24">
        <f t="shared" si="0"/>
        <v>0</v>
      </c>
      <c r="D24" t="str">
        <f t="shared" si="1"/>
        <v/>
      </c>
    </row>
    <row r="25" spans="1:4">
      <c r="A25" s="3">
        <v>41662</v>
      </c>
      <c r="B25">
        <f t="shared" si="0"/>
        <v>0</v>
      </c>
      <c r="D25" t="str">
        <f t="shared" si="1"/>
        <v/>
      </c>
    </row>
    <row r="26" spans="1:4">
      <c r="A26" s="3">
        <v>41663</v>
      </c>
      <c r="B26">
        <f t="shared" si="0"/>
        <v>0</v>
      </c>
      <c r="D26" t="str">
        <f t="shared" si="1"/>
        <v/>
      </c>
    </row>
    <row r="27" spans="1:4">
      <c r="A27" s="3">
        <v>41664</v>
      </c>
      <c r="B27">
        <f t="shared" si="0"/>
        <v>0</v>
      </c>
      <c r="D27" t="str">
        <f t="shared" si="1"/>
        <v/>
      </c>
    </row>
    <row r="28" spans="1:4">
      <c r="A28" s="3">
        <v>41665</v>
      </c>
      <c r="B28">
        <f t="shared" si="0"/>
        <v>0</v>
      </c>
      <c r="D28" t="str">
        <f t="shared" si="1"/>
        <v/>
      </c>
    </row>
    <row r="29" spans="1:4">
      <c r="A29" s="3">
        <v>41666</v>
      </c>
      <c r="B29">
        <f t="shared" si="0"/>
        <v>0</v>
      </c>
      <c r="D29" t="str">
        <f t="shared" si="1"/>
        <v/>
      </c>
    </row>
    <row r="30" spans="1:4">
      <c r="A30" s="3">
        <v>41667</v>
      </c>
      <c r="B30">
        <f t="shared" si="0"/>
        <v>0</v>
      </c>
      <c r="D30" t="str">
        <f t="shared" si="1"/>
        <v/>
      </c>
    </row>
    <row r="31" spans="1:4">
      <c r="A31" s="3">
        <v>41668</v>
      </c>
      <c r="B31">
        <f t="shared" si="0"/>
        <v>0</v>
      </c>
      <c r="D31" t="str">
        <f t="shared" si="1"/>
        <v/>
      </c>
    </row>
    <row r="32" spans="1:4">
      <c r="A32" s="3">
        <v>41669</v>
      </c>
      <c r="B32">
        <f t="shared" si="0"/>
        <v>0</v>
      </c>
      <c r="D32" t="str">
        <f t="shared" si="1"/>
        <v/>
      </c>
    </row>
    <row r="34" spans="1:4">
      <c r="A34" t="s">
        <v>19</v>
      </c>
      <c r="B34">
        <f>SMALL(B3:B32,COUNTIF(B3:B32,"&lt;=0")+1)</f>
        <v>1703</v>
      </c>
      <c r="C34">
        <f>MAX(C3:C32)</f>
        <v>1810</v>
      </c>
      <c r="D34">
        <f>SUM(D4:D33)</f>
        <v>80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G15"/>
  <sheetViews>
    <sheetView showGridLines="0" workbookViewId="0">
      <selection activeCell="H9" sqref="H9"/>
    </sheetView>
  </sheetViews>
  <sheetFormatPr defaultRowHeight="12.75"/>
  <cols>
    <col min="1" max="1" width="5.25" customWidth="1"/>
    <col min="2" max="2" width="22" bestFit="1" customWidth="1"/>
    <col min="3" max="3" width="10.5" customWidth="1"/>
    <col min="4" max="4" width="11.75" bestFit="1" customWidth="1"/>
    <col min="5" max="5" width="1.5" customWidth="1"/>
    <col min="6" max="6" width="15.125" bestFit="1" customWidth="1"/>
    <col min="8" max="8" width="17.75" customWidth="1"/>
  </cols>
  <sheetData>
    <row r="1" spans="1:7">
      <c r="A1" s="1" t="s">
        <v>0</v>
      </c>
      <c r="B1" s="1" t="s">
        <v>3</v>
      </c>
      <c r="C1" s="1" t="s">
        <v>4</v>
      </c>
      <c r="D1" s="1" t="s">
        <v>20</v>
      </c>
      <c r="E1" t="s">
        <v>22</v>
      </c>
      <c r="F1" s="1" t="s">
        <v>21</v>
      </c>
      <c r="G1" s="1" t="s">
        <v>5</v>
      </c>
    </row>
    <row r="2" spans="1:7">
      <c r="A2" t="s">
        <v>1</v>
      </c>
      <c r="B2">
        <f>+Januari!B3</f>
        <v>1213</v>
      </c>
      <c r="C2">
        <f>MAX(Januari!C3:C32)</f>
        <v>1642</v>
      </c>
      <c r="D2">
        <f>+C2-B2</f>
        <v>429</v>
      </c>
      <c r="F2" s="6">
        <f>D2*$G$2</f>
        <v>210.21</v>
      </c>
      <c r="G2" s="7">
        <v>0.49</v>
      </c>
    </row>
    <row r="3" spans="1:7">
      <c r="A3" t="s">
        <v>2</v>
      </c>
      <c r="B3">
        <f>+Februari!B3</f>
        <v>1642</v>
      </c>
      <c r="C3">
        <f>MAX(Februari!C3:C32)</f>
        <v>1703</v>
      </c>
      <c r="D3">
        <f t="shared" ref="D3:D13" si="0">+C3-B3</f>
        <v>61</v>
      </c>
      <c r="F3" s="6">
        <f t="shared" ref="F3:F13" si="1">D3*$G$2</f>
        <v>29.89</v>
      </c>
    </row>
    <row r="4" spans="1:7">
      <c r="A4" t="s">
        <v>6</v>
      </c>
      <c r="B4">
        <f>+maart!B3</f>
        <v>1703</v>
      </c>
      <c r="C4">
        <f>MAX(maart!C3:C32)</f>
        <v>1810</v>
      </c>
      <c r="D4">
        <f t="shared" si="0"/>
        <v>107</v>
      </c>
      <c r="F4" s="6">
        <f t="shared" si="1"/>
        <v>52.43</v>
      </c>
    </row>
    <row r="5" spans="1:7">
      <c r="A5" t="s">
        <v>7</v>
      </c>
      <c r="D5">
        <f t="shared" si="0"/>
        <v>0</v>
      </c>
      <c r="F5" s="6">
        <f t="shared" si="1"/>
        <v>0</v>
      </c>
    </row>
    <row r="6" spans="1:7">
      <c r="A6" t="s">
        <v>8</v>
      </c>
      <c r="D6">
        <f t="shared" si="0"/>
        <v>0</v>
      </c>
      <c r="F6" s="6">
        <f t="shared" si="1"/>
        <v>0</v>
      </c>
    </row>
    <row r="7" spans="1:7">
      <c r="A7" t="s">
        <v>9</v>
      </c>
      <c r="D7">
        <f t="shared" si="0"/>
        <v>0</v>
      </c>
      <c r="F7" s="6">
        <f t="shared" si="1"/>
        <v>0</v>
      </c>
    </row>
    <row r="8" spans="1:7">
      <c r="A8" t="s">
        <v>10</v>
      </c>
      <c r="D8">
        <f t="shared" si="0"/>
        <v>0</v>
      </c>
      <c r="F8" s="6">
        <f t="shared" si="1"/>
        <v>0</v>
      </c>
    </row>
    <row r="9" spans="1:7">
      <c r="A9" t="s">
        <v>11</v>
      </c>
      <c r="D9">
        <f t="shared" si="0"/>
        <v>0</v>
      </c>
      <c r="F9" s="6">
        <f t="shared" si="1"/>
        <v>0</v>
      </c>
    </row>
    <row r="10" spans="1:7">
      <c r="A10" t="s">
        <v>12</v>
      </c>
      <c r="D10">
        <f t="shared" si="0"/>
        <v>0</v>
      </c>
      <c r="F10" s="6">
        <f t="shared" si="1"/>
        <v>0</v>
      </c>
    </row>
    <row r="11" spans="1:7">
      <c r="A11" t="s">
        <v>13</v>
      </c>
      <c r="D11">
        <f t="shared" si="0"/>
        <v>0</v>
      </c>
      <c r="F11" s="6">
        <f t="shared" si="1"/>
        <v>0</v>
      </c>
    </row>
    <row r="12" spans="1:7">
      <c r="A12" t="s">
        <v>14</v>
      </c>
      <c r="D12">
        <f t="shared" si="0"/>
        <v>0</v>
      </c>
      <c r="F12" s="6">
        <f t="shared" si="1"/>
        <v>0</v>
      </c>
    </row>
    <row r="13" spans="1:7">
      <c r="A13" t="s">
        <v>15</v>
      </c>
      <c r="D13">
        <f t="shared" si="0"/>
        <v>0</v>
      </c>
      <c r="F13" s="6">
        <f t="shared" si="1"/>
        <v>0</v>
      </c>
    </row>
    <row r="15" spans="1:7">
      <c r="A15" t="s">
        <v>19</v>
      </c>
      <c r="B15">
        <f>SMALL(B2:B13,COUNTIF(B2:B13,"&lt;=0")+1)</f>
        <v>1213</v>
      </c>
      <c r="C15">
        <f>MAX(C2:C14)</f>
        <v>1810</v>
      </c>
      <c r="D15">
        <f>+C15-B15</f>
        <v>597</v>
      </c>
      <c r="F15" s="6">
        <f>SUM(F2:F14)</f>
        <v>292.53000000000003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Totalen</vt:lpstr>
      <vt:lpstr>Januari</vt:lpstr>
      <vt:lpstr>Februari</vt:lpstr>
      <vt:lpstr>maart</vt:lpstr>
      <vt:lpstr>Totalen_Backup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2014-01-11T10:21:39Z</dcterms:created>
  <dcterms:modified xsi:type="dcterms:W3CDTF">2014-01-11T16:31:43Z</dcterms:modified>
</cp:coreProperties>
</file>